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Print_Area" localSheetId="0">Sheet1!$A$1:$H$24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ellimages.xml><?xml version="1.0" encoding="utf-8"?>
<etc:cellImages xmlns:xdr="http://schemas.openxmlformats.org/drawingml/2006/spreadsheetDrawing" xmlns:r="http://schemas.openxmlformats.org/officeDocument/2006/relationships" xmlns:a="http://schemas.openxmlformats.org/drawingml/2006/main" xmlns:etc="http://www.wps.cn/officeDocument/2017/etCustomData">
  <etc:cellImage>
    <xdr:pic>
      <xdr:nvPicPr>
        <xdr:cNvPr id="4" name="ID_F3DAE173B9B54314B4E9631BACB3CB5F"/>
        <xdr:cNvPicPr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9325" y="1227455"/>
          <a:ext cx="1151255" cy="441325"/>
        </a:xfrm>
        <a:prstGeom prst="rect">
          <a:avLst/>
        </a:prstGeom>
      </xdr:spPr>
    </xdr:pic>
  </etc:cellImage>
  <etc:cellImage>
    <xdr:pic>
      <xdr:nvPicPr>
        <xdr:cNvPr id="11" name="ID_F2312F0B0CDE4B01A0090B4E4C5578FC"/>
        <xdr:cNvPicPr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9325" y="699135"/>
          <a:ext cx="1228090" cy="489585"/>
        </a:xfrm>
        <a:prstGeom prst="rect">
          <a:avLst/>
        </a:prstGeom>
      </xdr:spPr>
    </xdr:pic>
  </etc:cellImage>
  <etc:cellImage>
    <xdr:pic>
      <xdr:nvPicPr>
        <xdr:cNvPr id="6" name="ID_B8D50D13AB4945E88CAF79835642EEC7"/>
        <xdr:cNvPicPr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9325" y="2224405"/>
          <a:ext cx="1151255" cy="429260"/>
        </a:xfrm>
        <a:prstGeom prst="rect">
          <a:avLst/>
        </a:prstGeom>
      </xdr:spPr>
    </xdr:pic>
  </etc:cellImage>
  <etc:cellImage>
    <xdr:pic>
      <xdr:nvPicPr>
        <xdr:cNvPr id="12" name="ID_970287CF8E0D45E5BB4188FBBF794247"/>
        <xdr:cNvPicPr>
          <a:picLocks noChangeAspect="1"/>
        </xdr:cNvPicPr>
      </xdr:nvPicPr>
      <xdr:blipFill>
        <a:blip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89325" y="2734310"/>
          <a:ext cx="1151255" cy="448310"/>
        </a:xfrm>
        <a:prstGeom prst="rect">
          <a:avLst/>
        </a:prstGeom>
      </xdr:spPr>
    </xdr:pic>
  </etc:cellImage>
  <etc:cellImage>
    <xdr:pic>
      <xdr:nvPicPr>
        <xdr:cNvPr id="10" name="ID_9C789DC7EC754A6CA7594D3A89A15157"/>
        <xdr:cNvPicPr>
          <a:picLocks noChangeAspect="1"/>
        </xdr:cNvPicPr>
      </xdr:nvPicPr>
      <xdr:blipFill>
        <a:blip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1550" y="3258820"/>
          <a:ext cx="1106805" cy="438785"/>
        </a:xfrm>
        <a:prstGeom prst="rect">
          <a:avLst/>
        </a:prstGeom>
      </xdr:spPr>
    </xdr:pic>
  </etc:cellImage>
  <etc:cellImage>
    <xdr:pic>
      <xdr:nvPicPr>
        <xdr:cNvPr id="7" name="ID_B5095711DF47439E92A285CE8EC44B8B"/>
        <xdr:cNvPicPr>
          <a:picLocks noChangeAspect="1"/>
        </xdr:cNvPicPr>
      </xdr:nvPicPr>
      <xdr:blipFill>
        <a:blip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9640" y="3769360"/>
          <a:ext cx="1191260" cy="457200"/>
        </a:xfrm>
        <a:prstGeom prst="rect">
          <a:avLst/>
        </a:prstGeom>
      </xdr:spPr>
    </xdr:pic>
  </etc:cellImage>
  <etc:cellImage>
    <xdr:pic>
      <xdr:nvPicPr>
        <xdr:cNvPr id="2" name="ID_715DA88CA0D749259480185FE1B3DDB5"/>
        <xdr:cNvPicPr>
          <a:picLocks noChangeAspect="1"/>
        </xdr:cNvPicPr>
      </xdr:nvPicPr>
      <xdr:blipFill>
        <a:blip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0750" y="4295775"/>
          <a:ext cx="1208405" cy="441325"/>
        </a:xfrm>
        <a:prstGeom prst="rect">
          <a:avLst/>
        </a:prstGeom>
      </xdr:spPr>
    </xdr:pic>
  </etc:cellImage>
  <etc:cellImage>
    <xdr:pic>
      <xdr:nvPicPr>
        <xdr:cNvPr id="3" name="ID_9A87DBA931CF45B681AAA58D60CFEB95"/>
        <xdr:cNvPicPr>
          <a:picLocks noChangeAspect="1"/>
        </xdr:cNvPicPr>
      </xdr:nvPicPr>
      <xdr:blipFill>
        <a:blip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3925" y="4805680"/>
          <a:ext cx="1201420" cy="462280"/>
        </a:xfrm>
        <a:prstGeom prst="rect">
          <a:avLst/>
        </a:prstGeom>
      </xdr:spPr>
    </xdr:pic>
  </etc:cellImage>
  <etc:cellImage>
    <xdr:pic>
      <xdr:nvPicPr>
        <xdr:cNvPr id="16" name="ID_E157ECD165E24FE5A171CBC0F29EE71B"/>
        <xdr:cNvPicPr>
          <a:picLocks noChangeAspect="1"/>
        </xdr:cNvPicPr>
      </xdr:nvPicPr>
      <xdr:blipFill>
        <a:blip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44570" y="5342890"/>
          <a:ext cx="1041400" cy="427355"/>
        </a:xfrm>
        <a:prstGeom prst="rect">
          <a:avLst/>
        </a:prstGeom>
      </xdr:spPr>
    </xdr:pic>
  </etc:cellImage>
  <etc:cellImage>
    <xdr:pic>
      <xdr:nvPicPr>
        <xdr:cNvPr id="5" name="ID_79E4D2833C7646C38C21441A7A68F6E8"/>
        <xdr:cNvPicPr>
          <a:picLocks noChangeAspect="1"/>
        </xdr:cNvPicPr>
      </xdr:nvPicPr>
      <xdr:blipFill>
        <a:blip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66465" y="5846445"/>
          <a:ext cx="1197610" cy="457200"/>
        </a:xfrm>
        <a:prstGeom prst="rect">
          <a:avLst/>
        </a:prstGeom>
      </xdr:spPr>
    </xdr:pic>
  </etc:cellImage>
  <etc:cellImage>
    <xdr:pic>
      <xdr:nvPicPr>
        <xdr:cNvPr id="9" name="ID_DD88BDCBD55C42B7AD05DC065BA83FF1"/>
        <xdr:cNvPicPr>
          <a:picLocks noChangeAspect="1"/>
        </xdr:cNvPicPr>
      </xdr:nvPicPr>
      <xdr:blipFill>
        <a:blip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0755" y="6367780"/>
          <a:ext cx="1127760" cy="453390"/>
        </a:xfrm>
        <a:prstGeom prst="rect">
          <a:avLst/>
        </a:prstGeom>
      </xdr:spPr>
    </xdr:pic>
  </etc:cellImage>
  <etc:cellImage>
    <xdr:pic>
      <xdr:nvPicPr>
        <xdr:cNvPr id="8" name="ID_3ABF0C6B0C5143E09FE31151F8226623"/>
        <xdr:cNvPicPr>
          <a:picLocks noChangeAspect="1"/>
        </xdr:cNvPicPr>
      </xdr:nvPicPr>
      <xdr:blipFill>
        <a:blip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96310" y="6896100"/>
          <a:ext cx="1137285" cy="435610"/>
        </a:xfrm>
        <a:prstGeom prst="rect">
          <a:avLst/>
        </a:prstGeom>
      </xdr:spPr>
    </xdr:pic>
  </etc:cellImage>
  <etc:cellImage>
    <xdr:pic>
      <xdr:nvPicPr>
        <xdr:cNvPr id="13" name="ID_9EF068092CFE482093DAA8562F183501"/>
        <xdr:cNvPicPr>
          <a:picLocks noChangeAspect="1"/>
        </xdr:cNvPicPr>
      </xdr:nvPicPr>
      <xdr:blipFill>
        <a:blip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2660" y="7411085"/>
          <a:ext cx="1125220" cy="444500"/>
        </a:xfrm>
        <a:prstGeom prst="rect">
          <a:avLst/>
        </a:prstGeom>
      </xdr:spPr>
    </xdr:pic>
  </etc:cellImage>
  <etc:cellImage>
    <xdr:pic>
      <xdr:nvPicPr>
        <xdr:cNvPr id="14" name="ID_19534DDC3F3F4E1999C32967DC155A08"/>
        <xdr:cNvPicPr>
          <a:picLocks noChangeAspect="1"/>
        </xdr:cNvPicPr>
      </xdr:nvPicPr>
      <xdr:blipFill>
        <a:blip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6155" y="7922260"/>
          <a:ext cx="1047750" cy="447675"/>
        </a:xfrm>
        <a:prstGeom prst="rect">
          <a:avLst/>
        </a:prstGeom>
      </xdr:spPr>
    </xdr:pic>
  </etc:cellImage>
  <etc:cellImage>
    <xdr:pic>
      <xdr:nvPicPr>
        <xdr:cNvPr id="15" name="ID_85324A27C2A849F5912BB4763CF991FC"/>
        <xdr:cNvPicPr>
          <a:picLocks noChangeAspect="1"/>
        </xdr:cNvPicPr>
      </xdr:nvPicPr>
      <xdr:blipFill>
        <a:blip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00755" y="8456295"/>
          <a:ext cx="1127760" cy="438785"/>
        </a:xfrm>
        <a:prstGeom prst="rect">
          <a:avLst/>
        </a:prstGeom>
      </xdr:spPr>
    </xdr:pic>
  </etc:cellImage>
</etc:cellImages>
</file>

<file path=xl/sharedStrings.xml><?xml version="1.0" encoding="utf-8"?>
<sst xmlns="http://schemas.openxmlformats.org/spreadsheetml/2006/main" count="69" uniqueCount="56">
  <si>
    <t>采购设备清单</t>
  </si>
  <si>
    <t>序号</t>
  </si>
  <si>
    <t>物品名称</t>
  </si>
  <si>
    <t>数量</t>
  </si>
  <si>
    <t>单位</t>
  </si>
  <si>
    <t>备注1</t>
  </si>
  <si>
    <t>规格</t>
  </si>
  <si>
    <t>单价</t>
  </si>
  <si>
    <t>金额</t>
  </si>
  <si>
    <t>儿童桌椅</t>
  </si>
  <si>
    <t>套</t>
  </si>
  <si>
    <t>塑料65*125一桌六椅</t>
  </si>
  <si>
    <t>双向扶梯阶梯</t>
  </si>
  <si>
    <t>个</t>
  </si>
  <si>
    <t>340*82*132-166cm，相邻台阶距离10cm，扶手杠调节范围0-34cm，扶手杠侧向额定载荷70kg,阶梯额定载荷135kg</t>
  </si>
  <si>
    <t>围栏蹦蹦床</t>
  </si>
  <si>
    <t>直径48英寸（120）厘米</t>
  </si>
  <si>
    <t>平衡脚踏车</t>
  </si>
  <si>
    <t>辆</t>
  </si>
  <si>
    <t>长45cm宽35cm高57cm,高碳钢车架</t>
  </si>
  <si>
    <t>室内滑滑梯</t>
  </si>
  <si>
    <t>170cm*110cm经典二步梯</t>
  </si>
  <si>
    <t>S型平衡木</t>
  </si>
  <si>
    <r>
      <t>1</t>
    </r>
    <r>
      <rPr>
        <sz val="11"/>
        <color rgb="FF000000"/>
        <rFont val="宋体"/>
        <charset val="134"/>
      </rPr>
      <t>套</t>
    </r>
    <r>
      <rPr>
        <sz val="11"/>
        <color rgb="FF000000"/>
        <rFont val="宋体"/>
        <charset val="204"/>
      </rPr>
      <t>4</t>
    </r>
    <r>
      <rPr>
        <sz val="11"/>
        <color rgb="FF000000"/>
        <rFont val="宋体"/>
        <charset val="134"/>
      </rPr>
      <t>个半圆</t>
    </r>
  </si>
  <si>
    <t>感统瑜伽球</t>
  </si>
  <si>
    <r>
      <t>直径</t>
    </r>
    <r>
      <rPr>
        <sz val="11"/>
        <color rgb="FF000000"/>
        <rFont val="宋体"/>
        <charset val="204"/>
      </rPr>
      <t>75cm</t>
    </r>
  </si>
  <si>
    <t>感统训练羊角球</t>
  </si>
  <si>
    <r>
      <t>直径</t>
    </r>
    <r>
      <rPr>
        <sz val="11"/>
        <color rgb="FF000000"/>
        <rFont val="宋体"/>
        <charset val="204"/>
      </rPr>
      <t>45cm</t>
    </r>
  </si>
  <si>
    <t>感统大陀螺</t>
  </si>
  <si>
    <t>74*31cm</t>
  </si>
  <si>
    <t>平衡独木桥</t>
  </si>
  <si>
    <t>160cm*20cm*25cm加厚</t>
  </si>
  <si>
    <t>拼装积木</t>
  </si>
  <si>
    <r>
      <t>桶装</t>
    </r>
    <r>
      <rPr>
        <sz val="11"/>
        <color rgb="FF000000"/>
        <rFont val="宋体"/>
        <charset val="204"/>
      </rPr>
      <t>100</t>
    </r>
    <r>
      <rPr>
        <sz val="11"/>
        <color rgb="FF000000"/>
        <rFont val="宋体"/>
        <charset val="134"/>
      </rPr>
      <t>粒</t>
    </r>
  </si>
  <si>
    <t>防撞墙贴</t>
  </si>
  <si>
    <t>块</t>
  </si>
  <si>
    <r>
      <t>NBR1</t>
    </r>
    <r>
      <rPr>
        <sz val="11"/>
        <color rgb="FF000000"/>
        <rFont val="宋体"/>
        <charset val="134"/>
      </rPr>
      <t>米加厚加宽</t>
    </r>
  </si>
  <si>
    <t>泡沫飞机</t>
  </si>
  <si>
    <t>48cm*47cm*22cm</t>
  </si>
  <si>
    <t>破冰台玩具</t>
  </si>
  <si>
    <t>大号白冰块23*蓝冰块23</t>
  </si>
  <si>
    <t>数独</t>
  </si>
  <si>
    <t>17.7cm*15.2cm</t>
  </si>
  <si>
    <t>三元乙丙橡胶颗粒彩色地面</t>
  </si>
  <si>
    <t>平方</t>
  </si>
  <si>
    <r>
      <t>厚</t>
    </r>
    <r>
      <rPr>
        <sz val="11"/>
        <color rgb="FF000000"/>
        <rFont val="宋体"/>
        <charset val="204"/>
      </rPr>
      <t>13mm,</t>
    </r>
    <r>
      <rPr>
        <sz val="11"/>
        <color rgb="FF000000"/>
        <rFont val="宋体"/>
        <charset val="134"/>
      </rPr>
      <t>透水舒适</t>
    </r>
    <r>
      <rPr>
        <sz val="11"/>
        <color rgb="FF000000"/>
        <rFont val="宋体"/>
        <charset val="204"/>
      </rPr>
      <t>GB/3624-2018,</t>
    </r>
    <r>
      <rPr>
        <sz val="11"/>
        <color rgb="FF000000"/>
        <rFont val="宋体"/>
        <charset val="134"/>
      </rPr>
      <t>环保材</t>
    </r>
  </si>
  <si>
    <r>
      <t>包塑镀锌运动场护栏，网高</t>
    </r>
    <r>
      <rPr>
        <sz val="11"/>
        <color rgb="FF000000"/>
        <rFont val="宋体"/>
        <charset val="204"/>
      </rPr>
      <t>2</t>
    </r>
    <r>
      <rPr>
        <sz val="11"/>
        <color rgb="FF000000"/>
        <rFont val="宋体"/>
        <charset val="134"/>
      </rPr>
      <t>米</t>
    </r>
  </si>
  <si>
    <r>
      <t>立柱</t>
    </r>
    <r>
      <rPr>
        <sz val="11"/>
        <color rgb="FF000000"/>
        <rFont val="宋体"/>
        <charset val="204"/>
      </rPr>
      <t>76*2.5</t>
    </r>
    <r>
      <rPr>
        <sz val="11"/>
        <color rgb="FF000000"/>
        <rFont val="宋体"/>
        <charset val="134"/>
      </rPr>
      <t>，横杆</t>
    </r>
    <r>
      <rPr>
        <sz val="11"/>
        <color rgb="FF000000"/>
        <rFont val="宋体"/>
        <charset val="204"/>
      </rPr>
      <t>60*2.0</t>
    </r>
    <r>
      <rPr>
        <sz val="11"/>
        <color rgb="FF000000"/>
        <rFont val="宋体"/>
        <charset val="134"/>
      </rPr>
      <t>，勾花网丝径</t>
    </r>
    <r>
      <rPr>
        <sz val="11"/>
        <color rgb="FF000000"/>
        <rFont val="宋体"/>
        <charset val="204"/>
      </rPr>
      <t>4.5</t>
    </r>
  </si>
  <si>
    <t>吊机作业</t>
  </si>
  <si>
    <t>天</t>
  </si>
  <si>
    <t>平台电缆管线移位</t>
  </si>
  <si>
    <r>
      <t>2</t>
    </r>
    <r>
      <rPr>
        <sz val="11"/>
        <color rgb="FF000000"/>
        <rFont val="宋体"/>
        <charset val="134"/>
      </rPr>
      <t>人</t>
    </r>
    <r>
      <rPr>
        <sz val="11"/>
        <color rgb="FF000000"/>
        <rFont val="宋体"/>
        <charset val="204"/>
      </rPr>
      <t>/</t>
    </r>
    <r>
      <rPr>
        <sz val="11"/>
        <color rgb="FF000000"/>
        <rFont val="宋体"/>
        <charset val="134"/>
      </rPr>
      <t>天</t>
    </r>
  </si>
  <si>
    <t>楼面混凝土基层加厚及防水施工</t>
  </si>
  <si>
    <t>感统器材玩具运输及上楼搬运、安装费</t>
  </si>
  <si>
    <t>项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</si>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</sst>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rgb="FF000000"/>
      <name val="Arial"/>
      <charset val="204"/>
    </font>
    <font>
      <b/>
      <sz val="11"/>
      <color rgb="FF000000"/>
      <name val="宋体"/>
      <charset val="204"/>
    </font>
    <font>
      <sz val="11"/>
      <color rgb="FF000000"/>
      <name val="宋体"/>
      <charset val="204"/>
    </font>
    <font>
      <b/>
      <sz val="16"/>
      <name val="宋体"/>
      <charset val="134"/>
    </font>
    <font>
      <b/>
      <sz val="16"/>
      <color rgb="FF000000"/>
      <name val="宋体"/>
      <charset val="204"/>
    </font>
    <font>
      <b/>
      <sz val="11"/>
      <name val="宋体"/>
      <charset val="134"/>
    </font>
    <font>
      <b/>
      <sz val="11"/>
      <color rgb="FF000000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9" fillId="0" borderId="0" applyFont="0" applyFill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6">
    <xf numFmtId="49" fontId="0" fillId="0" borderId="0" xfId="0" applyNumberForma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top" wrapText="1"/>
    </xf>
    <xf numFmtId="49" fontId="2" fillId="0" borderId="0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" fontId="7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" fontId="7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cellimages.xml.rels><?xml version="1.0" encoding="UTF-8" standalone="yes"?>
<Relationships xmlns="http://schemas.openxmlformats.org/package/2006/relationships"><Relationship Id="rId9" Type="http://schemas.openxmlformats.org/officeDocument/2006/relationships/image" Target="media/image9.jpeg"/><Relationship Id="rId8" Type="http://schemas.openxmlformats.org/officeDocument/2006/relationships/image" Target="media/image8.jpeg"/><Relationship Id="rId7" Type="http://schemas.openxmlformats.org/officeDocument/2006/relationships/image" Target="media/image7.jpeg"/><Relationship Id="rId6" Type="http://schemas.openxmlformats.org/officeDocument/2006/relationships/image" Target="media/image6.jpeg"/><Relationship Id="rId5" Type="http://schemas.openxmlformats.org/officeDocument/2006/relationships/image" Target="media/image5.jpeg"/><Relationship Id="rId4" Type="http://schemas.openxmlformats.org/officeDocument/2006/relationships/image" Target="media/image4.jpeg"/><Relationship Id="rId3" Type="http://schemas.openxmlformats.org/officeDocument/2006/relationships/image" Target="media/image3.jpeg"/><Relationship Id="rId2" Type="http://schemas.openxmlformats.org/officeDocument/2006/relationships/image" Target="media/image2.jpeg"/><Relationship Id="rId15" Type="http://schemas.openxmlformats.org/officeDocument/2006/relationships/image" Target="media/image15.jpeg"/><Relationship Id="rId14" Type="http://schemas.openxmlformats.org/officeDocument/2006/relationships/image" Target="media/image14.jpeg"/><Relationship Id="rId13" Type="http://schemas.openxmlformats.org/officeDocument/2006/relationships/image" Target="media/image13.jpeg"/><Relationship Id="rId12" Type="http://schemas.openxmlformats.org/officeDocument/2006/relationships/image" Target="media/image12.jpeg"/><Relationship Id="rId11" Type="http://schemas.openxmlformats.org/officeDocument/2006/relationships/image" Target="media/image11.jpeg"/><Relationship Id="rId10" Type="http://schemas.openxmlformats.org/officeDocument/2006/relationships/image" Target="media/image10.jpeg"/><Relationship Id="rId1" Type="http://schemas.openxmlformats.org/officeDocument/2006/relationships/image" Target="media/image1.jpeg"/></Relationships>
</file>

<file path=xl/_rels/workbook.xml.rels><?xml version="1.0" encoding="UTF-8" standalone="yes"?>
<Relationships xmlns="http://schemas.openxmlformats.org/package/2006/relationships"><Relationship Id="rId5" Type="http://www.wps.cn/officeDocument/2020/cellImage" Target="cellimages.xml"/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I17" sqref="I17"/>
    </sheetView>
  </sheetViews>
  <sheetFormatPr defaultColWidth="10.25" defaultRowHeight="13.5" outlineLevelCol="7"/>
  <cols>
    <col min="1" max="1" width="6.25" style="2" customWidth="1"/>
    <col min="2" max="2" width="21.125" style="3" customWidth="1"/>
    <col min="3" max="3" width="8.25" style="3" customWidth="1"/>
    <col min="4" max="4" width="9.375" style="3" customWidth="1"/>
    <col min="5" max="5" width="18.875" style="2" customWidth="1"/>
    <col min="6" max="6" width="25.25" style="3" customWidth="1"/>
    <col min="7" max="7" width="11.125" style="3" customWidth="1"/>
    <col min="8" max="8" width="11.25" style="3" customWidth="1"/>
    <col min="9" max="16384" width="10.25" style="3"/>
  </cols>
  <sheetData>
    <row r="1" ht="27.7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1" customFormat="1" ht="25" customHeight="1" spans="1:8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8" t="s">
        <v>6</v>
      </c>
      <c r="G2" s="9" t="s">
        <v>7</v>
      </c>
      <c r="H2" s="9" t="s">
        <v>8</v>
      </c>
    </row>
    <row r="3" ht="40.9" customHeight="1" spans="1:8">
      <c r="A3" s="10">
        <v>1</v>
      </c>
      <c r="B3" s="11" t="s">
        <v>9</v>
      </c>
      <c r="C3" s="12">
        <v>2</v>
      </c>
      <c r="D3" s="11" t="s">
        <v>10</v>
      </c>
      <c r="E3" s="13" t="str">
        <f>_xlfn.DISPIMG("ID_F2312F0B0CDE4B01A0090B4E4C5578FC",1)</f>
        <v>=DISPIMG("ID_F2312F0B0CDE4B01A0090B4E4C5578FC",1)</v>
      </c>
      <c r="F3" s="14" t="s">
        <v>11</v>
      </c>
      <c r="G3" s="15"/>
      <c r="H3" s="15"/>
    </row>
    <row r="4" ht="78" customHeight="1" spans="1:8">
      <c r="A4" s="10">
        <v>2</v>
      </c>
      <c r="B4" s="11" t="s">
        <v>12</v>
      </c>
      <c r="C4" s="12">
        <v>1</v>
      </c>
      <c r="D4" s="11" t="s">
        <v>13</v>
      </c>
      <c r="E4" s="13" t="str">
        <f>_xlfn.DISPIMG("ID_F3DAE173B9B54314B4E9631BACB3CB5F",1)</f>
        <v>=DISPIMG("ID_F3DAE173B9B54314B4E9631BACB3CB5F",1)</v>
      </c>
      <c r="F4" s="16" t="s">
        <v>14</v>
      </c>
      <c r="G4" s="15"/>
      <c r="H4" s="15"/>
    </row>
    <row r="5" ht="40.9" customHeight="1" spans="1:8">
      <c r="A5" s="10">
        <v>3</v>
      </c>
      <c r="B5" s="11" t="s">
        <v>15</v>
      </c>
      <c r="C5" s="12">
        <v>1</v>
      </c>
      <c r="D5" s="11" t="s">
        <v>10</v>
      </c>
      <c r="E5" s="13" t="str">
        <f>_xlfn.DISPIMG("ID_B8D50D13AB4945E88CAF79835642EEC7",1)</f>
        <v>=DISPIMG("ID_B8D50D13AB4945E88CAF79835642EEC7",1)</v>
      </c>
      <c r="F5" s="14" t="s">
        <v>16</v>
      </c>
      <c r="G5" s="15"/>
      <c r="H5" s="15"/>
    </row>
    <row r="6" ht="40.9" customHeight="1" spans="1:8">
      <c r="A6" s="10">
        <v>4</v>
      </c>
      <c r="B6" s="11" t="s">
        <v>17</v>
      </c>
      <c r="C6" s="12">
        <v>3</v>
      </c>
      <c r="D6" s="11" t="s">
        <v>18</v>
      </c>
      <c r="E6" s="13" t="str">
        <f>_xlfn.DISPIMG("ID_970287CF8E0D45E5BB4188FBBF794247",1)</f>
        <v>=DISPIMG("ID_970287CF8E0D45E5BB4188FBBF794247",1)</v>
      </c>
      <c r="F6" s="16" t="s">
        <v>19</v>
      </c>
      <c r="G6" s="15"/>
      <c r="H6" s="15"/>
    </row>
    <row r="7" ht="40.9" customHeight="1" spans="1:8">
      <c r="A7" s="10">
        <v>5</v>
      </c>
      <c r="B7" s="11" t="s">
        <v>20</v>
      </c>
      <c r="C7" s="12">
        <v>1</v>
      </c>
      <c r="D7" s="11" t="s">
        <v>10</v>
      </c>
      <c r="E7" s="13" t="str">
        <f>_xlfn.DISPIMG("ID_9C789DC7EC754A6CA7594D3A89A15157",1)</f>
        <v>=DISPIMG("ID_9C789DC7EC754A6CA7594D3A89A15157",1)</v>
      </c>
      <c r="F7" s="14" t="s">
        <v>21</v>
      </c>
      <c r="G7" s="15"/>
      <c r="H7" s="15"/>
    </row>
    <row r="8" ht="40.9" customHeight="1" spans="1:8">
      <c r="A8" s="10">
        <v>6</v>
      </c>
      <c r="B8" s="11" t="s">
        <v>22</v>
      </c>
      <c r="C8" s="12">
        <v>1</v>
      </c>
      <c r="D8" s="11" t="s">
        <v>13</v>
      </c>
      <c r="E8" s="13" t="str">
        <f>_xlfn.DISPIMG("ID_B5095711DF47439E92A285CE8EC44B8B",1)</f>
        <v>=DISPIMG("ID_B5095711DF47439E92A285CE8EC44B8B",1)</v>
      </c>
      <c r="F8" s="16" t="s">
        <v>23</v>
      </c>
      <c r="G8" s="15"/>
      <c r="H8" s="15"/>
    </row>
    <row r="9" ht="40.9" customHeight="1" spans="1:8">
      <c r="A9" s="10">
        <v>7</v>
      </c>
      <c r="B9" s="11" t="s">
        <v>24</v>
      </c>
      <c r="C9" s="12">
        <v>2</v>
      </c>
      <c r="D9" s="11" t="s">
        <v>13</v>
      </c>
      <c r="E9" s="13" t="str">
        <f>_xlfn.DISPIMG("ID_715DA88CA0D749259480185FE1B3DDB5",1)</f>
        <v>=DISPIMG("ID_715DA88CA0D749259480185FE1B3DDB5",1)</v>
      </c>
      <c r="F9" s="14" t="s">
        <v>25</v>
      </c>
      <c r="G9" s="15"/>
      <c r="H9" s="15"/>
    </row>
    <row r="10" ht="40.9" customHeight="1" spans="1:8">
      <c r="A10" s="10">
        <v>8</v>
      </c>
      <c r="B10" s="11" t="s">
        <v>26</v>
      </c>
      <c r="C10" s="12">
        <v>2</v>
      </c>
      <c r="D10" s="11" t="s">
        <v>13</v>
      </c>
      <c r="E10" s="13" t="str">
        <f>_xlfn.DISPIMG("ID_9A87DBA931CF45B681AAA58D60CFEB95",1)</f>
        <v>=DISPIMG("ID_9A87DBA931CF45B681AAA58D60CFEB95",1)</v>
      </c>
      <c r="F10" s="14" t="s">
        <v>27</v>
      </c>
      <c r="G10" s="15"/>
      <c r="H10" s="15"/>
    </row>
    <row r="11" ht="40.9" customHeight="1" spans="1:8">
      <c r="A11" s="10">
        <v>9</v>
      </c>
      <c r="B11" s="11" t="s">
        <v>28</v>
      </c>
      <c r="C11" s="12">
        <v>3</v>
      </c>
      <c r="D11" s="11" t="s">
        <v>13</v>
      </c>
      <c r="E11" s="13" t="str">
        <f>_xlfn.DISPIMG("ID_E157ECD165E24FE5A171CBC0F29EE71B",1)</f>
        <v>=DISPIMG("ID_E157ECD165E24FE5A171CBC0F29EE71B",1)</v>
      </c>
      <c r="F11" s="16" t="s">
        <v>29</v>
      </c>
      <c r="G11" s="15"/>
      <c r="H11" s="15"/>
    </row>
    <row r="12" ht="40.9" customHeight="1" spans="1:8">
      <c r="A12" s="10">
        <v>10</v>
      </c>
      <c r="B12" s="11" t="s">
        <v>30</v>
      </c>
      <c r="C12" s="12">
        <v>4</v>
      </c>
      <c r="D12" s="11" t="s">
        <v>13</v>
      </c>
      <c r="E12" s="13" t="str">
        <f>_xlfn.DISPIMG("ID_79E4D2833C7646C38C21441A7A68F6E8",1)</f>
        <v>=DISPIMG("ID_79E4D2833C7646C38C21441A7A68F6E8",1)</v>
      </c>
      <c r="F12" s="14" t="s">
        <v>31</v>
      </c>
      <c r="G12" s="15"/>
      <c r="H12" s="15"/>
    </row>
    <row r="13" ht="40.9" customHeight="1" spans="1:8">
      <c r="A13" s="10">
        <v>11</v>
      </c>
      <c r="B13" s="11" t="s">
        <v>32</v>
      </c>
      <c r="C13" s="12">
        <v>1</v>
      </c>
      <c r="D13" s="11" t="s">
        <v>10</v>
      </c>
      <c r="E13" s="13" t="str">
        <f>_xlfn.DISPIMG("ID_DD88BDCBD55C42B7AD05DC065BA83FF1",1)</f>
        <v>=DISPIMG("ID_DD88BDCBD55C42B7AD05DC065BA83FF1",1)</v>
      </c>
      <c r="F13" s="14" t="s">
        <v>33</v>
      </c>
      <c r="G13" s="15"/>
      <c r="H13" s="15"/>
    </row>
    <row r="14" ht="40.9" customHeight="1" spans="1:8">
      <c r="A14" s="10">
        <v>12</v>
      </c>
      <c r="B14" s="11" t="s">
        <v>34</v>
      </c>
      <c r="C14" s="12">
        <v>35</v>
      </c>
      <c r="D14" s="11" t="s">
        <v>35</v>
      </c>
      <c r="E14" s="13" t="str">
        <f>_xlfn.DISPIMG("ID_3ABF0C6B0C5143E09FE31151F8226623",1)</f>
        <v>=DISPIMG("ID_3ABF0C6B0C5143E09FE31151F8226623",1)</v>
      </c>
      <c r="F14" s="16" t="s">
        <v>36</v>
      </c>
      <c r="G14" s="15"/>
      <c r="H14" s="15"/>
    </row>
    <row r="15" ht="40.9" customHeight="1" spans="1:8">
      <c r="A15" s="10">
        <v>13</v>
      </c>
      <c r="B15" s="11" t="s">
        <v>37</v>
      </c>
      <c r="C15" s="12">
        <v>6</v>
      </c>
      <c r="D15" s="11" t="s">
        <v>13</v>
      </c>
      <c r="E15" s="13" t="str">
        <f>_xlfn.DISPIMG("ID_9EF068092CFE482093DAA8562F183501",1)</f>
        <v>=DISPIMG("ID_9EF068092CFE482093DAA8562F183501",1)</v>
      </c>
      <c r="F15" s="16" t="s">
        <v>38</v>
      </c>
      <c r="G15" s="15"/>
      <c r="H15" s="15"/>
    </row>
    <row r="16" ht="40.9" customHeight="1" spans="1:8">
      <c r="A16" s="10">
        <v>14</v>
      </c>
      <c r="B16" s="11" t="s">
        <v>39</v>
      </c>
      <c r="C16" s="12">
        <v>5</v>
      </c>
      <c r="D16" s="11" t="s">
        <v>10</v>
      </c>
      <c r="E16" s="13" t="str">
        <f>_xlfn.DISPIMG("ID_19534DDC3F3F4E1999C32967DC155A08",1)</f>
        <v>=DISPIMG("ID_19534DDC3F3F4E1999C32967DC155A08",1)</v>
      </c>
      <c r="F16" s="16" t="s">
        <v>40</v>
      </c>
      <c r="G16" s="15"/>
      <c r="H16" s="15"/>
    </row>
    <row r="17" ht="41.25" customHeight="1" spans="1:8">
      <c r="A17" s="10">
        <v>15</v>
      </c>
      <c r="B17" s="11" t="s">
        <v>41</v>
      </c>
      <c r="C17" s="12">
        <v>6</v>
      </c>
      <c r="D17" s="11" t="s">
        <v>13</v>
      </c>
      <c r="E17" s="13" t="str">
        <f>_xlfn.DISPIMG("ID_85324A27C2A849F5912BB4763CF991FC",1)</f>
        <v>=DISPIMG("ID_85324A27C2A849F5912BB4763CF991FC",1)</v>
      </c>
      <c r="F17" s="16" t="s">
        <v>42</v>
      </c>
      <c r="G17" s="15"/>
      <c r="H17" s="15"/>
    </row>
    <row r="18" ht="47.1" customHeight="1" spans="1:8">
      <c r="A18" s="10">
        <v>16</v>
      </c>
      <c r="B18" s="17" t="s">
        <v>43</v>
      </c>
      <c r="C18" s="18">
        <v>248</v>
      </c>
      <c r="D18" s="17" t="s">
        <v>44</v>
      </c>
      <c r="E18" s="18"/>
      <c r="F18" s="14" t="s">
        <v>45</v>
      </c>
      <c r="G18" s="18"/>
      <c r="H18" s="18"/>
    </row>
    <row r="19" ht="45.95" customHeight="1" spans="1:8">
      <c r="A19" s="10">
        <v>17</v>
      </c>
      <c r="B19" s="19" t="s">
        <v>46</v>
      </c>
      <c r="C19" s="20">
        <v>216</v>
      </c>
      <c r="D19" s="19" t="s">
        <v>44</v>
      </c>
      <c r="E19" s="20"/>
      <c r="F19" s="21" t="s">
        <v>47</v>
      </c>
      <c r="G19" s="20"/>
      <c r="H19" s="20"/>
    </row>
    <row r="20" ht="41.25" customHeight="1" spans="1:8">
      <c r="A20" s="10">
        <v>18</v>
      </c>
      <c r="B20" s="17" t="s">
        <v>48</v>
      </c>
      <c r="C20" s="18">
        <v>1</v>
      </c>
      <c r="D20" s="17" t="s">
        <v>49</v>
      </c>
      <c r="E20" s="18"/>
      <c r="F20" s="16"/>
      <c r="G20" s="18"/>
      <c r="H20" s="18"/>
    </row>
    <row r="21" ht="41.25" customHeight="1" spans="1:8">
      <c r="A21" s="10">
        <v>19</v>
      </c>
      <c r="B21" s="17" t="s">
        <v>50</v>
      </c>
      <c r="C21" s="18">
        <v>2</v>
      </c>
      <c r="D21" s="18" t="s">
        <v>51</v>
      </c>
      <c r="E21" s="18"/>
      <c r="F21" s="18"/>
      <c r="G21" s="18"/>
      <c r="H21" s="18"/>
    </row>
    <row r="22" ht="41.25" customHeight="1" spans="1:8">
      <c r="A22" s="10">
        <v>20</v>
      </c>
      <c r="B22" s="17" t="s">
        <v>52</v>
      </c>
      <c r="C22" s="18">
        <v>70</v>
      </c>
      <c r="D22" s="17" t="s">
        <v>44</v>
      </c>
      <c r="E22" s="18"/>
      <c r="F22" s="18"/>
      <c r="G22" s="18"/>
      <c r="H22" s="18"/>
    </row>
    <row r="23" ht="41.25" customHeight="1" spans="1:8">
      <c r="A23" s="10">
        <v>21</v>
      </c>
      <c r="B23" s="17" t="s">
        <v>53</v>
      </c>
      <c r="C23" s="18">
        <v>1</v>
      </c>
      <c r="D23" s="17" t="s">
        <v>54</v>
      </c>
      <c r="E23" s="18"/>
      <c r="F23" s="18"/>
      <c r="G23" s="18"/>
      <c r="H23" s="18"/>
    </row>
    <row r="24" ht="33.95" customHeight="1" spans="1:8">
      <c r="A24" s="10">
        <v>22</v>
      </c>
      <c r="B24" s="22" t="s">
        <v>55</v>
      </c>
      <c r="C24" s="23"/>
      <c r="D24" s="23"/>
      <c r="E24" s="23"/>
      <c r="F24" s="23"/>
      <c r="G24" s="24"/>
      <c r="H24" s="25">
        <f>SUM(H3:H23)</f>
        <v>0</v>
      </c>
    </row>
  </sheetData>
  <mergeCells count="2">
    <mergeCell ref="A1:H1"/>
    <mergeCell ref="B24:G24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阿彩彩彩</cp:lastModifiedBy>
  <dcterms:created xsi:type="dcterms:W3CDTF">2024-03-20T16:37:00Z</dcterms:created>
  <dcterms:modified xsi:type="dcterms:W3CDTF">2024-04-19T03:08:20Z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O">
    <vt:lpwstr>wqlLaW5nc29mdCBQREYgdG8gV1BTIDkw</vt:lpwstr>
  </property>
  <property fmtid="{D5CDD505-2E9C-101B-9397-08002B2CF9AE}" pid="3" name="Created">
    <vt:filetime>2024-04-01T03:34:32Z</vt:filetime>
  </property>
  <property fmtid="{D5CDD505-2E9C-101B-9397-08002B2CF9AE}" pid="4" name="ICV">
    <vt:lpwstr>CE8F211CC02F4DEAB304A218E0F44EA9_13</vt:lpwstr>
  </property>
  <property fmtid="{D5CDD505-2E9C-101B-9397-08002B2CF9AE}" pid="5" name="KSOProductBuildVer">
    <vt:lpwstr>2052-12.1.0.16729</vt:lpwstr>
  </property>
</Properties>
</file>